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O:\Zentrale-Vergabe\2026-Vergaben\2026-10037 Technische PSA\04. Aufforderung zur Angebotsabgabe\Vergabeunterlagen\"/>
    </mc:Choice>
  </mc:AlternateContent>
  <xr:revisionPtr revIDLastSave="0" documentId="13_ncr:1_{B21546F2-BF39-4670-93C5-6439887B1D57}" xr6:coauthVersionLast="47" xr6:coauthVersionMax="47" xr10:uidLastSave="{00000000-0000-0000-0000-000000000000}"/>
  <bookViews>
    <workbookView xWindow="-120" yWindow="-120" windowWidth="29040" windowHeight="15720" xr2:uid="{AE12A605-B38E-40B4-8AA8-32F18632F819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2" i="1" l="1"/>
  <c r="K15" i="1"/>
  <c r="M15" i="1" s="1"/>
  <c r="K14" i="1"/>
  <c r="M14" i="1" s="1"/>
  <c r="K13" i="1"/>
  <c r="M13" i="1" s="1"/>
  <c r="N13" i="1" s="1"/>
  <c r="K12" i="1"/>
  <c r="M12" i="1" s="1"/>
  <c r="K11" i="1"/>
  <c r="M11" i="1" s="1"/>
  <c r="N11" i="1" s="1"/>
  <c r="K10" i="1"/>
  <c r="M10" i="1" s="1"/>
  <c r="N10" i="1" s="1"/>
  <c r="K9" i="1"/>
  <c r="M9" i="1" s="1"/>
  <c r="N9" i="1" s="1"/>
  <c r="K8" i="1"/>
  <c r="M8" i="1" s="1"/>
  <c r="N8" i="1" s="1"/>
  <c r="K7" i="1"/>
  <c r="M7" i="1" s="1"/>
  <c r="N7" i="1" s="1"/>
  <c r="K6" i="1"/>
  <c r="M6" i="1" s="1"/>
  <c r="N6" i="1" s="1"/>
  <c r="N15" i="1" l="1"/>
  <c r="N16" i="1" s="1"/>
  <c r="M16" i="1"/>
  <c r="N14" i="1"/>
</calcChain>
</file>

<file path=xl/sharedStrings.xml><?xml version="1.0" encoding="utf-8"?>
<sst xmlns="http://schemas.openxmlformats.org/spreadsheetml/2006/main" count="31" uniqueCount="31">
  <si>
    <t>Gesamtsumme:</t>
  </si>
  <si>
    <r>
      <t xml:space="preserve">Bitte </t>
    </r>
    <r>
      <rPr>
        <b/>
        <sz val="12"/>
        <color theme="1"/>
        <rFont val="Arial"/>
        <family val="2"/>
      </rPr>
      <t>nur</t>
    </r>
    <r>
      <rPr>
        <sz val="12"/>
        <color theme="1"/>
        <rFont val="Arial"/>
        <family val="2"/>
      </rPr>
      <t xml:space="preserve"> die so farblich gekennzeichneten Felder ausfüllen.  </t>
    </r>
    <r>
      <rPr>
        <sz val="12"/>
        <color rgb="FFFF0000"/>
        <rFont val="Arial"/>
        <family val="2"/>
      </rPr>
      <t>Bei Nichtausfüllen kann das Angebot nicht gewertet werden.</t>
    </r>
  </si>
  <si>
    <t>Veränderungen in den anderen Feldern führen zum Ausschluss des Angebotes.</t>
  </si>
  <si>
    <t>Bietername/Firma:</t>
  </si>
  <si>
    <t>Pos.:</t>
  </si>
  <si>
    <t>Artikel lt. Produktbeschreibung</t>
  </si>
  <si>
    <t>Materialnummer Autobahn GmbH</t>
  </si>
  <si>
    <t>Artikel Nr. des Anbieters</t>
  </si>
  <si>
    <t>Handelsbezeichnung des Produktes</t>
  </si>
  <si>
    <t xml:space="preserve">geschätzter Bedarf in Stück 2026  (kalkulatorisch*)              </t>
  </si>
  <si>
    <t xml:space="preserve">geschätzter Bedarf in Stück 2027 (kalkulatorisch*)              </t>
  </si>
  <si>
    <t xml:space="preserve">geschätzter Bedarf in Stück 2028  (kalkulatorisch*)              </t>
  </si>
  <si>
    <t xml:space="preserve">geschätzter Bedarf in Stück 2029 (kalkulatorisch*)              </t>
  </si>
  <si>
    <t xml:space="preserve">geschätzter Bedarf in Stück 2030 (kalkulatorisch*)              </t>
  </si>
  <si>
    <t xml:space="preserve">kalkulierter* Bedarf für die max. Vertragslaufzeit von 48 Monaten </t>
  </si>
  <si>
    <t xml:space="preserve">Einzelpreis je Stück excl. MwSt.(bitte eintragen) </t>
  </si>
  <si>
    <t>Gesamtpreis für die max. Vertragslaufzeit von 48 Monaten (netto)</t>
  </si>
  <si>
    <t>Gesamtpreis für die max. Vertragslaufzeit von 48 Monaten (brutto)</t>
  </si>
  <si>
    <t>* Die angegebenen Mengen dienen ausschließlich der Kalkulation. Die tatsächlichen Abrufmengen können abweichen.</t>
  </si>
  <si>
    <t>2026 - 10037</t>
  </si>
  <si>
    <t>Automatik Schweißhelm inkl. Zubehör</t>
  </si>
  <si>
    <t>Einschub Kniepolster</t>
  </si>
  <si>
    <t>Kapselgehörschutz</t>
  </si>
  <si>
    <t>Kopfleuchte</t>
  </si>
  <si>
    <t>Baustrahler</t>
  </si>
  <si>
    <t>Handhygiene-Box</t>
  </si>
  <si>
    <t>Schweißerschürze Lang</t>
  </si>
  <si>
    <t>Stretch - Gürtel (Gürtellänge 95 cm)</t>
  </si>
  <si>
    <t>Stretch - Gürtel (Gürtellänge 120 cm)</t>
  </si>
  <si>
    <t>Stretch - Gürtel (Gürtellänge 150 cm)</t>
  </si>
  <si>
    <t xml:space="preserve">C 03 Preisblatt Rahmenvereinbarung (RV) Lieferung von Persönlicher Schutzausrüstung (PSA) Technische PSA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</si>
</sst>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\ &quot;€&quot;"/>
  </numFmts>
  <fonts count="8" x14ac:knownFonts="1">
    <font>
      <sz val="11"/>
      <color theme="1"/>
      <name val="Aptos Narrow"/>
      <family val="2"/>
      <scheme val="minor"/>
    </font>
    <font>
      <b/>
      <sz val="14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b/>
      <sz val="12"/>
      <color theme="1"/>
      <name val="Arial"/>
      <family val="2"/>
    </font>
    <font>
      <sz val="12"/>
      <color rgb="FFFF0000"/>
      <name val="Arial"/>
      <family val="2"/>
    </font>
    <font>
      <b/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3" borderId="1" xfId="0" applyFill="1" applyBorder="1" applyAlignment="1">
      <alignment horizontal="center" vertical="center"/>
    </xf>
    <xf numFmtId="0" fontId="2" fillId="3" borderId="1" xfId="0" applyFont="1" applyFill="1" applyBorder="1" applyAlignment="1">
      <alignment wrapText="1"/>
    </xf>
    <xf numFmtId="0" fontId="3" fillId="0" borderId="1" xfId="0" applyFont="1" applyBorder="1" applyAlignment="1">
      <alignment horizontal="right" vertical="center" wrapText="1"/>
    </xf>
    <xf numFmtId="0" fontId="3" fillId="4" borderId="1" xfId="0" applyFont="1" applyFill="1" applyBorder="1" applyAlignment="1" applyProtection="1">
      <alignment horizontal="right" vertical="center" wrapText="1"/>
      <protection locked="0"/>
    </xf>
    <xf numFmtId="3" fontId="3" fillId="3" borderId="5" xfId="0" applyNumberFormat="1" applyFont="1" applyFill="1" applyBorder="1" applyAlignment="1">
      <alignment vertical="center" wrapText="1"/>
    </xf>
    <xf numFmtId="2" fontId="4" fillId="4" borderId="5" xfId="0" applyNumberFormat="1" applyFont="1" applyFill="1" applyBorder="1" applyAlignment="1" applyProtection="1">
      <alignment vertical="center"/>
      <protection locked="0"/>
    </xf>
    <xf numFmtId="164" fontId="4" fillId="3" borderId="5" xfId="0" applyNumberFormat="1" applyFont="1" applyFill="1" applyBorder="1" applyAlignment="1">
      <alignment vertical="center"/>
    </xf>
    <xf numFmtId="0" fontId="2" fillId="5" borderId="1" xfId="0" applyFont="1" applyFill="1" applyBorder="1" applyAlignment="1">
      <alignment wrapText="1"/>
    </xf>
    <xf numFmtId="3" fontId="3" fillId="0" borderId="5" xfId="0" applyNumberFormat="1" applyFont="1" applyBorder="1" applyAlignment="1">
      <alignment vertical="center" wrapText="1"/>
    </xf>
    <xf numFmtId="164" fontId="4" fillId="6" borderId="5" xfId="0" applyNumberFormat="1" applyFont="1" applyFill="1" applyBorder="1" applyAlignment="1">
      <alignment vertical="center"/>
    </xf>
    <xf numFmtId="0" fontId="3" fillId="6" borderId="1" xfId="0" applyFont="1" applyFill="1" applyBorder="1" applyAlignment="1">
      <alignment horizontal="right"/>
    </xf>
    <xf numFmtId="164" fontId="3" fillId="6" borderId="1" xfId="0" applyNumberFormat="1" applyFont="1" applyFill="1" applyBorder="1"/>
    <xf numFmtId="0" fontId="0" fillId="0" borderId="0" xfId="0" applyProtection="1">
      <protection locked="0"/>
    </xf>
    <xf numFmtId="0" fontId="6" fillId="0" borderId="0" xfId="0" applyFont="1" applyAlignment="1" applyProtection="1">
      <alignment vertical="center"/>
      <protection locked="0"/>
    </xf>
    <xf numFmtId="0" fontId="2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/>
    </xf>
    <xf numFmtId="0" fontId="6" fillId="0" borderId="1" xfId="0" applyFont="1" applyBorder="1" applyAlignment="1" applyProtection="1">
      <alignment horizontal="left" vertical="center"/>
      <protection locked="0"/>
    </xf>
    <xf numFmtId="0" fontId="5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 applyProtection="1">
      <alignment horizontal="right"/>
      <protection locked="0"/>
    </xf>
    <xf numFmtId="0" fontId="7" fillId="2" borderId="4" xfId="0" applyFont="1" applyFill="1" applyBorder="1" applyAlignment="1" applyProtection="1">
      <alignment horizontal="right"/>
      <protection locked="0"/>
    </xf>
    <xf numFmtId="0" fontId="7" fillId="4" borderId="3" xfId="0" applyFont="1" applyFill="1" applyBorder="1" applyAlignment="1" applyProtection="1">
      <alignment horizontal="left"/>
      <protection locked="0"/>
    </xf>
    <xf numFmtId="0" fontId="7" fillId="4" borderId="4" xfId="0" applyFont="1" applyFill="1" applyBorder="1" applyAlignment="1" applyProtection="1">
      <alignment horizontal="left"/>
      <protection locked="0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4" fillId="3" borderId="1" xfId="0" applyNumberFormat="1" applyFont="1" applyFill="1" applyBorder="1" applyAlignment="1" applyProtection="1">
      <alignment vertical="center"/>
    </xf>
    <xf numFmtId="164" fontId="4" fillId="6" borderId="1" xfId="0" applyNumberFormat="1" applyFont="1" applyFill="1" applyBorder="1" applyAlignment="1" applyProtection="1">
      <alignment vertical="center"/>
    </xf>
    <xf numFmtId="164" fontId="3" fillId="6" borderId="1" xfId="0" applyNumberFormat="1" applyFont="1" applyFill="1" applyBorder="1" applyProtection="1"/>
  </cellXfs>
  <cellStyles count="1">
    <cellStyle name="Standard" xfId="0" builtinId="0"/>
  </cellStyles>
  <dxfs count="0"/>
  <tableStyles count="1" defaultTableStyle="TableStyleMedium2" defaultPivotStyle="PivotStyleLight16">
    <tableStyle name="Invisible" pivot="0" table="0" count="0" xr9:uid="{F1BB2E2E-1763-4481-B574-5F99738BAB07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86425-2472-4845-9506-26C5981A1B6F}">
  <sheetPr>
    <pageSetUpPr fitToPage="1"/>
  </sheetPr>
  <dimension ref="A1:N19"/>
  <sheetViews>
    <sheetView tabSelected="1" view="pageLayout" zoomScale="70" zoomScaleNormal="75" zoomScalePageLayoutView="70" workbookViewId="0">
      <selection activeCell="E6" sqref="E6"/>
    </sheetView>
  </sheetViews>
  <sheetFormatPr baseColWidth="10" defaultRowHeight="15" x14ac:dyDescent="0.25"/>
  <cols>
    <col min="1" max="1" width="7.5703125" customWidth="1"/>
    <col min="2" max="2" width="53.5703125" customWidth="1"/>
    <col min="3" max="3" width="8.28515625" hidden="1" customWidth="1"/>
    <col min="4" max="5" width="30.5703125" customWidth="1"/>
    <col min="6" max="14" width="20.5703125" customWidth="1"/>
  </cols>
  <sheetData>
    <row r="1" spans="1:14" ht="35.1" customHeight="1" x14ac:dyDescent="0.25">
      <c r="A1" s="22" t="s">
        <v>30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16.5" customHeight="1" x14ac:dyDescent="0.25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5"/>
    </row>
    <row r="3" spans="1:14" ht="35.1" customHeight="1" x14ac:dyDescent="0.25">
      <c r="A3" s="23" t="s">
        <v>19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5"/>
    </row>
    <row r="4" spans="1:14" ht="35.1" customHeight="1" x14ac:dyDescent="0.25">
      <c r="A4" s="26" t="s">
        <v>3</v>
      </c>
      <c r="B4" s="27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9"/>
    </row>
    <row r="5" spans="1:14" ht="75" customHeight="1" x14ac:dyDescent="0.25">
      <c r="A5" s="15" t="s">
        <v>4</v>
      </c>
      <c r="B5" s="16" t="s">
        <v>5</v>
      </c>
      <c r="C5" s="16" t="s">
        <v>6</v>
      </c>
      <c r="D5" s="16" t="s">
        <v>7</v>
      </c>
      <c r="E5" s="16" t="s">
        <v>8</v>
      </c>
      <c r="F5" s="17" t="s">
        <v>9</v>
      </c>
      <c r="G5" s="17" t="s">
        <v>10</v>
      </c>
      <c r="H5" s="17" t="s">
        <v>11</v>
      </c>
      <c r="I5" s="17" t="s">
        <v>12</v>
      </c>
      <c r="J5" s="17" t="s">
        <v>13</v>
      </c>
      <c r="K5" s="17" t="s">
        <v>14</v>
      </c>
      <c r="L5" s="17" t="s">
        <v>15</v>
      </c>
      <c r="M5" s="17" t="s">
        <v>16</v>
      </c>
      <c r="N5" s="17" t="s">
        <v>17</v>
      </c>
    </row>
    <row r="6" spans="1:14" ht="35.1" customHeight="1" x14ac:dyDescent="0.25">
      <c r="A6" s="1">
        <v>10</v>
      </c>
      <c r="B6" s="2" t="s">
        <v>20</v>
      </c>
      <c r="C6" s="3"/>
      <c r="D6" s="4"/>
      <c r="E6" s="4"/>
      <c r="F6" s="5">
        <v>20</v>
      </c>
      <c r="G6" s="5">
        <v>20</v>
      </c>
      <c r="H6" s="5">
        <v>20</v>
      </c>
      <c r="I6" s="5">
        <v>20</v>
      </c>
      <c r="J6" s="5">
        <v>20</v>
      </c>
      <c r="K6" s="5">
        <f>SUM(F6:J6)</f>
        <v>100</v>
      </c>
      <c r="L6" s="6"/>
      <c r="M6" s="7">
        <f t="shared" ref="M6:M8" si="0">K6*L6</f>
        <v>0</v>
      </c>
      <c r="N6" s="33">
        <f t="shared" ref="N6:N15" si="1">SUM(M6*0.19+M6)</f>
        <v>0</v>
      </c>
    </row>
    <row r="7" spans="1:14" ht="35.1" customHeight="1" x14ac:dyDescent="0.25">
      <c r="A7" s="1">
        <v>20</v>
      </c>
      <c r="B7" s="8" t="s">
        <v>21</v>
      </c>
      <c r="C7" s="3"/>
      <c r="D7" s="4"/>
      <c r="E7" s="4"/>
      <c r="F7" s="9">
        <v>50</v>
      </c>
      <c r="G7" s="9">
        <v>60</v>
      </c>
      <c r="H7" s="9">
        <v>80</v>
      </c>
      <c r="I7" s="9">
        <v>0</v>
      </c>
      <c r="J7" s="9">
        <v>50</v>
      </c>
      <c r="K7" s="9">
        <f t="shared" ref="K7:K15" si="2">SUM(F7:J7)</f>
        <v>240</v>
      </c>
      <c r="L7" s="6"/>
      <c r="M7" s="10">
        <f t="shared" si="0"/>
        <v>0</v>
      </c>
      <c r="N7" s="34">
        <f t="shared" si="1"/>
        <v>0</v>
      </c>
    </row>
    <row r="8" spans="1:14" ht="35.1" customHeight="1" x14ac:dyDescent="0.25">
      <c r="A8" s="1">
        <v>30</v>
      </c>
      <c r="B8" s="2" t="s">
        <v>22</v>
      </c>
      <c r="C8" s="3"/>
      <c r="D8" s="4"/>
      <c r="E8" s="4"/>
      <c r="F8" s="5">
        <v>400</v>
      </c>
      <c r="G8" s="5">
        <v>400</v>
      </c>
      <c r="H8" s="5">
        <v>400</v>
      </c>
      <c r="I8" s="5">
        <v>400</v>
      </c>
      <c r="J8" s="5">
        <v>400</v>
      </c>
      <c r="K8" s="5">
        <f t="shared" si="2"/>
        <v>2000</v>
      </c>
      <c r="L8" s="6"/>
      <c r="M8" s="7">
        <f t="shared" si="0"/>
        <v>0</v>
      </c>
      <c r="N8" s="33">
        <f t="shared" si="1"/>
        <v>0</v>
      </c>
    </row>
    <row r="9" spans="1:14" ht="35.1" customHeight="1" x14ac:dyDescent="0.25">
      <c r="A9" s="1">
        <v>40</v>
      </c>
      <c r="B9" s="8" t="s">
        <v>23</v>
      </c>
      <c r="C9" s="3"/>
      <c r="D9" s="4"/>
      <c r="E9" s="4"/>
      <c r="F9" s="9">
        <v>400</v>
      </c>
      <c r="G9" s="9">
        <v>300</v>
      </c>
      <c r="H9" s="9">
        <v>400</v>
      </c>
      <c r="I9" s="9">
        <v>300</v>
      </c>
      <c r="J9" s="9">
        <v>400</v>
      </c>
      <c r="K9" s="9">
        <f t="shared" si="2"/>
        <v>1800</v>
      </c>
      <c r="L9" s="6"/>
      <c r="M9" s="10">
        <f>K9*L9</f>
        <v>0</v>
      </c>
      <c r="N9" s="34">
        <f t="shared" si="1"/>
        <v>0</v>
      </c>
    </row>
    <row r="10" spans="1:14" ht="35.1" customHeight="1" x14ac:dyDescent="0.25">
      <c r="A10" s="1">
        <v>50</v>
      </c>
      <c r="B10" s="2" t="s">
        <v>24</v>
      </c>
      <c r="C10" s="3"/>
      <c r="D10" s="4"/>
      <c r="E10" s="4"/>
      <c r="F10" s="5">
        <v>170</v>
      </c>
      <c r="G10" s="5">
        <v>170</v>
      </c>
      <c r="H10" s="5">
        <v>170</v>
      </c>
      <c r="I10" s="5">
        <v>170</v>
      </c>
      <c r="J10" s="5">
        <v>170</v>
      </c>
      <c r="K10" s="5">
        <f t="shared" si="2"/>
        <v>850</v>
      </c>
      <c r="L10" s="6"/>
      <c r="M10" s="7">
        <f t="shared" ref="M10:M15" si="3">K10*L10</f>
        <v>0</v>
      </c>
      <c r="N10" s="33">
        <f t="shared" si="1"/>
        <v>0</v>
      </c>
    </row>
    <row r="11" spans="1:14" ht="35.1" customHeight="1" x14ac:dyDescent="0.25">
      <c r="A11" s="1">
        <v>60</v>
      </c>
      <c r="B11" s="8" t="s">
        <v>25</v>
      </c>
      <c r="C11" s="3"/>
      <c r="D11" s="4"/>
      <c r="E11" s="4"/>
      <c r="F11" s="9">
        <v>40</v>
      </c>
      <c r="G11" s="9">
        <v>40</v>
      </c>
      <c r="H11" s="9">
        <v>40</v>
      </c>
      <c r="I11" s="9">
        <v>40</v>
      </c>
      <c r="J11" s="9">
        <v>40</v>
      </c>
      <c r="K11" s="9">
        <f t="shared" si="2"/>
        <v>200</v>
      </c>
      <c r="L11" s="6"/>
      <c r="M11" s="10">
        <f t="shared" si="3"/>
        <v>0</v>
      </c>
      <c r="N11" s="34">
        <f t="shared" si="1"/>
        <v>0</v>
      </c>
    </row>
    <row r="12" spans="1:14" ht="35.1" customHeight="1" x14ac:dyDescent="0.25">
      <c r="A12" s="1">
        <v>70</v>
      </c>
      <c r="B12" s="2" t="s">
        <v>26</v>
      </c>
      <c r="C12" s="3"/>
      <c r="D12" s="4"/>
      <c r="E12" s="4"/>
      <c r="F12" s="5">
        <v>25</v>
      </c>
      <c r="G12" s="5">
        <v>20</v>
      </c>
      <c r="H12" s="5">
        <v>30</v>
      </c>
      <c r="I12" s="5">
        <v>20</v>
      </c>
      <c r="J12" s="5">
        <v>25</v>
      </c>
      <c r="K12" s="5">
        <f t="shared" si="2"/>
        <v>120</v>
      </c>
      <c r="L12" s="6"/>
      <c r="M12" s="7">
        <f t="shared" si="3"/>
        <v>0</v>
      </c>
      <c r="N12" s="33">
        <f t="shared" si="1"/>
        <v>0</v>
      </c>
    </row>
    <row r="13" spans="1:14" ht="35.1" customHeight="1" x14ac:dyDescent="0.25">
      <c r="A13" s="1">
        <v>80</v>
      </c>
      <c r="B13" s="8" t="s">
        <v>27</v>
      </c>
      <c r="C13" s="3"/>
      <c r="D13" s="4"/>
      <c r="E13" s="4"/>
      <c r="F13" s="9">
        <v>300</v>
      </c>
      <c r="G13" s="9">
        <v>400</v>
      </c>
      <c r="H13" s="9">
        <v>400</v>
      </c>
      <c r="I13" s="9">
        <v>300</v>
      </c>
      <c r="J13" s="9">
        <v>400</v>
      </c>
      <c r="K13" s="9">
        <f t="shared" si="2"/>
        <v>1800</v>
      </c>
      <c r="L13" s="6"/>
      <c r="M13" s="10">
        <f t="shared" si="3"/>
        <v>0</v>
      </c>
      <c r="N13" s="34">
        <f t="shared" si="1"/>
        <v>0</v>
      </c>
    </row>
    <row r="14" spans="1:14" ht="35.1" customHeight="1" x14ac:dyDescent="0.25">
      <c r="A14" s="1">
        <v>81</v>
      </c>
      <c r="B14" s="2" t="s">
        <v>28</v>
      </c>
      <c r="C14" s="3"/>
      <c r="D14" s="4"/>
      <c r="E14" s="4"/>
      <c r="F14" s="5">
        <v>1000</v>
      </c>
      <c r="G14" s="5">
        <v>1000</v>
      </c>
      <c r="H14" s="5">
        <v>1000</v>
      </c>
      <c r="I14" s="5">
        <v>1000</v>
      </c>
      <c r="J14" s="5">
        <v>1000</v>
      </c>
      <c r="K14" s="5">
        <f t="shared" si="2"/>
        <v>5000</v>
      </c>
      <c r="L14" s="6"/>
      <c r="M14" s="7">
        <f t="shared" si="3"/>
        <v>0</v>
      </c>
      <c r="N14" s="33">
        <f t="shared" si="1"/>
        <v>0</v>
      </c>
    </row>
    <row r="15" spans="1:14" ht="35.1" customHeight="1" x14ac:dyDescent="0.25">
      <c r="A15" s="1">
        <v>82</v>
      </c>
      <c r="B15" s="8" t="s">
        <v>29</v>
      </c>
      <c r="C15" s="3"/>
      <c r="D15" s="4"/>
      <c r="E15" s="4"/>
      <c r="F15" s="9">
        <v>800</v>
      </c>
      <c r="G15" s="9">
        <v>800</v>
      </c>
      <c r="H15" s="9">
        <v>600</v>
      </c>
      <c r="I15" s="9">
        <v>800</v>
      </c>
      <c r="J15" s="9">
        <v>600</v>
      </c>
      <c r="K15" s="9">
        <f t="shared" si="2"/>
        <v>3600</v>
      </c>
      <c r="L15" s="6"/>
      <c r="M15" s="10">
        <f t="shared" si="3"/>
        <v>0</v>
      </c>
      <c r="N15" s="34">
        <f t="shared" si="1"/>
        <v>0</v>
      </c>
    </row>
    <row r="16" spans="1:14" ht="35.1" customHeight="1" x14ac:dyDescent="0.25">
      <c r="A16" s="30"/>
      <c r="B16" s="31"/>
      <c r="C16" s="31"/>
      <c r="D16" s="32"/>
      <c r="E16" s="11"/>
      <c r="F16" s="9"/>
      <c r="G16" s="9"/>
      <c r="H16" s="9"/>
      <c r="I16" s="9"/>
      <c r="J16" s="9"/>
      <c r="K16" s="9"/>
      <c r="L16" s="11" t="s">
        <v>0</v>
      </c>
      <c r="M16" s="12">
        <f>SUM(M6:M15)</f>
        <v>0</v>
      </c>
      <c r="N16" s="35">
        <f>SUM(N6:N15)</f>
        <v>0</v>
      </c>
    </row>
    <row r="17" spans="1:14" x14ac:dyDescent="0.25">
      <c r="M17" s="13"/>
      <c r="N17" s="13"/>
    </row>
    <row r="18" spans="1:14" ht="42.6" customHeight="1" x14ac:dyDescent="0.25">
      <c r="A18" s="18" t="s">
        <v>1</v>
      </c>
      <c r="B18" s="18"/>
      <c r="C18" s="18"/>
      <c r="D18" s="18"/>
      <c r="E18" s="18"/>
      <c r="F18" s="18"/>
      <c r="G18" s="19"/>
      <c r="H18" s="20" t="s">
        <v>2</v>
      </c>
      <c r="I18" s="20"/>
      <c r="J18" s="20"/>
      <c r="K18" s="20"/>
      <c r="L18" s="20"/>
      <c r="M18" s="20"/>
      <c r="N18" s="14"/>
    </row>
    <row r="19" spans="1:14" ht="42.6" customHeight="1" x14ac:dyDescent="0.25">
      <c r="A19" s="21" t="s">
        <v>18</v>
      </c>
      <c r="B19" s="21"/>
      <c r="C19" s="21"/>
      <c r="D19" s="21"/>
      <c r="E19" s="21"/>
      <c r="F19" s="21"/>
    </row>
  </sheetData>
  <sheetProtection algorithmName="SHA-512" hashValue="hpF9bAnb3fFSJ2ZZbQEbkUQco3VCig9rntYqmTmVu7Ohyo1Zhytf2HHL3R7+DUP6LndJBnD+VpEUlSBNLmL2rA==" saltValue="6/NMQW8PLXO91ttYnThuRA==" spinCount="100000" sheet="1" objects="1" scenarios="1" selectLockedCells="1"/>
  <protectedRanges>
    <protectedRange sqref="L5" name="Bereich1_5_1_3_1_1_1"/>
    <protectedRange sqref="L6:L15" name="Bereich1_5_4_1_1_2"/>
    <protectedRange sqref="M6:N6" name="Bereich1_5_1_4_1_1_2"/>
    <protectedRange sqref="M7:N7" name="Bereich1_5_1_4_1_1_4"/>
    <protectedRange sqref="M8:N8" name="Bereich1_5_1_4_1_1_5"/>
    <protectedRange sqref="M9:N9" name="Bereich1_5_1_4_1_1_6"/>
    <protectedRange sqref="M10:N10" name="Bereich1_5_1_4_1_1_7"/>
    <protectedRange sqref="M11:N11" name="Bereich1_5_1_4_1_1_8"/>
    <protectedRange sqref="M12:N15" name="Bereich1_5_1_4_1_1_9"/>
    <protectedRange sqref="L16" name="Bereich1_5_1_3_1_1_3"/>
    <protectedRange sqref="M16:N16" name="Bereich1_5_1_4_1_1_31"/>
  </protectedRanges>
  <mergeCells count="9">
    <mergeCell ref="A18:G18"/>
    <mergeCell ref="H18:M18"/>
    <mergeCell ref="A19:F19"/>
    <mergeCell ref="A1:N1"/>
    <mergeCell ref="A2:N2"/>
    <mergeCell ref="A3:N3"/>
    <mergeCell ref="A4:B4"/>
    <mergeCell ref="C4:N4"/>
    <mergeCell ref="A16:D16"/>
  </mergeCells>
  <pageMargins left="0.7" right="0.7" top="0.78740157499999996" bottom="0.78740157499999996" header="0.3" footer="0.3"/>
  <pageSetup paperSize="9" scale="29" orientation="portrait" r:id="rId1"/>
  <headerFooter>
    <oddHeader>&amp;L2026 - 10037 Rahmenvereinbarung (RV) Lieferung von Persönlicher Schutzausrüstung (PSA) technische PSA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4376BBF623BE1419C705CFC7199A2AF" ma:contentTypeVersion="15" ma:contentTypeDescription="Ein neues Dokument erstellen." ma:contentTypeScope="" ma:versionID="149f202fe648d8bce3d89aace5f9175f">
  <xsd:schema xmlns:xsd="http://www.w3.org/2001/XMLSchema" xmlns:xs="http://www.w3.org/2001/XMLSchema" xmlns:p="http://schemas.microsoft.com/office/2006/metadata/properties" xmlns:ns2="0cf32d5e-146a-43bf-bce7-2efcc2ea5b03" xmlns:ns3="bc7eafda-d430-4e36-b99f-b772f04eae8b" targetNamespace="http://schemas.microsoft.com/office/2006/metadata/properties" ma:root="true" ma:fieldsID="36ac04b61f90f7a1fbafe8c4d0c663de" ns2:_="" ns3:_="">
    <xsd:import namespace="0cf32d5e-146a-43bf-bce7-2efcc2ea5b03"/>
    <xsd:import namespace="bc7eafda-d430-4e36-b99f-b772f04eae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f32d5e-146a-43bf-bce7-2efcc2ea5b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ildmarkierungen" ma:readOnly="false" ma:fieldId="{5cf76f15-5ced-4ddc-b409-7134ff3c332f}" ma:taxonomyMulti="true" ma:sspId="81694422-2b07-46da-88d8-5ad29c96ce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7eafda-d430-4e36-b99f-b772f04eae8b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d9a0ff23-612c-453b-a91a-8db4c963edfe}" ma:internalName="TaxCatchAll" ma:showField="CatchAllData" ma:web="bc7eafda-d430-4e36-b99f-b772f04eae8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c7eafda-d430-4e36-b99f-b772f04eae8b" xsi:nil="true"/>
    <lcf76f155ced4ddcb4097134ff3c332f xmlns="0cf32d5e-146a-43bf-bce7-2efcc2ea5b03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B3FD2E8-B3B5-44AF-8402-CF81334D82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f32d5e-146a-43bf-bce7-2efcc2ea5b03"/>
    <ds:schemaRef ds:uri="bc7eafda-d430-4e36-b99f-b772f04eae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1488F4-1A12-4676-AAEB-00D3475DFDD4}">
  <ds:schemaRefs>
    <ds:schemaRef ds:uri="bc7eafda-d430-4e36-b99f-b772f04eae8b"/>
    <ds:schemaRef ds:uri="http://schemas.microsoft.com/office/2006/documentManagement/types"/>
    <ds:schemaRef ds:uri="http://purl.org/dc/terms/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0cf32d5e-146a-43bf-bce7-2efcc2ea5b03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9D16422-65DB-47BC-85DA-0DA3952EEFC7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a1bd299f-351c-4bd9-8b4f-3c7bc9fa9a32}" enabled="0" method="" siteId="{a1bd299f-351c-4bd9-8b4f-3c7bc9fa9a3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Die Autobahn GmbH des Bundes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Schlüter, Klaus</dc:creator>
  <cp:lastModifiedBy>Plewa, Julika (extern)</cp:lastModifiedBy>
  <cp:lastPrinted>2026-01-07T07:10:34Z</cp:lastPrinted>
  <dcterms:created xsi:type="dcterms:W3CDTF">2026-01-07T06:47:15Z</dcterms:created>
  <dcterms:modified xsi:type="dcterms:W3CDTF">2026-03-26T12:52:27Z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0x01010024376BBF623BE1419C705CFC7199A2AF</vt:lpwstr>
  </property>
  <property fmtid="{D5CDD505-2E9C-101B-9397-08002B2CF9AE}" pid="3" name="MediaServiceImageTags">
    <vt:lpwstr/>
  </property>
</Properties>
</file>